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<sst xmlns="http://schemas.openxmlformats.org/spreadsheetml/2006/main" count="130" uniqueCount="34">
  <si>
    <t>COMMERICAL</t>
  </si>
  <si>
    <t>SR.NO.</t>
  </si>
  <si>
    <t>PROPERTY DETAIL LOCATION</t>
  </si>
  <si>
    <t>CATEGORY</t>
  </si>
  <si>
    <t>TRADE</t>
  </si>
  <si>
    <t xml:space="preserve">SIZE </t>
  </si>
  <si>
    <t>NO.OF STOREY</t>
  </si>
  <si>
    <t>AREA (IN SQ YARD)</t>
  </si>
  <si>
    <t>AREA (IN SQ MTR)</t>
  </si>
  <si>
    <t>RESERVE PRICE IN SQ MTRS</t>
  </si>
  <si>
    <t>TOTAL RESERVE PRICE</t>
  </si>
  <si>
    <t>PARTICIPATION FEES</t>
  </si>
  <si>
    <t>SITE NO.</t>
  </si>
  <si>
    <t xml:space="preserve">SECTOR </t>
  </si>
  <si>
    <t>Booth</t>
  </si>
  <si>
    <t>GENERAL</t>
  </si>
  <si>
    <t>8'-3"x 24'-9"</t>
  </si>
  <si>
    <t>8'-3"x24'-9"</t>
  </si>
  <si>
    <t>123-C</t>
  </si>
  <si>
    <t>16'-10.5"x 24'-9"</t>
  </si>
  <si>
    <t>44-C</t>
  </si>
  <si>
    <t>16'-6"x 24'-9"</t>
  </si>
  <si>
    <t>16'-10.5"x24'-9"</t>
  </si>
  <si>
    <r>
      <t>As per Arch. control sheets</t>
    </r>
    <r>
      <rPr>
        <sz val="14"/>
        <color indexed="8"/>
        <rFont val="Calibri"/>
        <family val="2"/>
      </rPr>
      <t xml:space="preserve">                     </t>
    </r>
  </si>
  <si>
    <t>14 c</t>
  </si>
  <si>
    <t>17 c</t>
  </si>
  <si>
    <t>39-C</t>
  </si>
  <si>
    <r>
      <t>As per Arch. control sheets</t>
    </r>
    <r>
      <rPr>
        <sz val="14"/>
        <color indexed="8"/>
        <rFont val="Cambria"/>
        <family val="1"/>
      </rPr>
      <t xml:space="preserve">                     </t>
    </r>
  </si>
  <si>
    <t>19.26</t>
  </si>
  <si>
    <t>153-C</t>
  </si>
  <si>
    <t>16'-10.5 x24'9"</t>
  </si>
  <si>
    <t>154-C</t>
  </si>
  <si>
    <t>8'-3"x25'-1.5"</t>
  </si>
  <si>
    <t>as per site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</si>
</sst>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_ * #,##0_ ;_ * \-#,##0_ ;_ * &quot;-&quot;??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color indexed="8"/>
      <name val="Cambria"/>
      <family val="1"/>
    </font>
    <font>
      <sz val="14"/>
      <color indexed="8"/>
      <name val="Times New Roman"/>
      <family val="1"/>
    </font>
    <font>
      <sz val="16"/>
      <color indexed="10"/>
      <name val="Cambria"/>
      <family val="1"/>
    </font>
    <font>
      <sz val="11"/>
      <color indexed="8"/>
      <name val="Cambria"/>
      <family val="1"/>
    </font>
    <font>
      <u val="single"/>
      <sz val="16"/>
      <color indexed="8"/>
      <name val="Cambria"/>
      <family val="1"/>
    </font>
    <font>
      <sz val="11"/>
      <name val="Cambria"/>
      <family val="1"/>
    </font>
    <font>
      <sz val="16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rgb="FF000000"/>
      <name val="Cambria"/>
      <family val="1"/>
    </font>
    <font>
      <sz val="16"/>
      <color theme="1"/>
      <name val="Cambria"/>
      <family val="1"/>
    </font>
    <font>
      <sz val="14"/>
      <color theme="1"/>
      <name val="Times New Roman"/>
      <family val="1"/>
    </font>
    <font>
      <sz val="16"/>
      <color rgb="FFFF0000"/>
      <name val="Cambria"/>
      <family val="1"/>
    </font>
    <font>
      <sz val="11"/>
      <color theme="1"/>
      <name val="Cambria"/>
      <family val="1"/>
    </font>
    <font>
      <sz val="14"/>
      <color theme="1"/>
      <name val="Cambria"/>
      <family val="1"/>
    </font>
    <font>
      <u val="single"/>
      <sz val="16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8" fillId="0" borderId="0" xfId="0" applyFont="1" applyAlignment="1">
      <alignment vertical="top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0" fontId="0" fillId="0" borderId="0" xfId="0" applyNumberFormat="1" applyAlignment="1" applyProtection="1">
      <alignment/>
      <protection locked="0"/>
    </xf>
    <xf numFmtId="0" fontId="51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49" fontId="53" fillId="34" borderId="10" xfId="42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4" fillId="0" borderId="10" xfId="0" applyFont="1" applyBorder="1" applyAlignment="1">
      <alignment vertical="top" wrapText="1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top" wrapText="1"/>
    </xf>
    <xf numFmtId="49" fontId="28" fillId="33" borderId="10" xfId="42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90" zoomScaleNormal="90" zoomScalePageLayoutView="0" workbookViewId="0" topLeftCell="A1">
      <selection activeCell="N4" sqref="N4"/>
    </sheetView>
  </sheetViews>
  <sheetFormatPr defaultColWidth="9.140625" defaultRowHeight="15"/>
  <cols>
    <col min="1" max="3" width="9.140625" style="2" customWidth="1"/>
    <col min="4" max="4" width="16.140625" style="2" bestFit="1" customWidth="1"/>
    <col min="5" max="5" width="14.57421875" style="2" customWidth="1"/>
    <col min="6" max="6" width="24.28125" style="12" bestFit="1" customWidth="1"/>
    <col min="7" max="7" width="38.00390625" style="2" customWidth="1"/>
    <col min="8" max="8" width="11.140625" style="12" customWidth="1"/>
    <col min="9" max="9" width="11.57421875" style="12" customWidth="1"/>
    <col min="10" max="10" width="22.421875" style="2" customWidth="1"/>
    <col min="11" max="11" width="32.421875" style="2" bestFit="1" customWidth="1"/>
    <col min="12" max="12" width="13.8515625" style="2" customWidth="1"/>
    <col min="13" max="13" width="40.8515625" style="2" bestFit="1" customWidth="1"/>
    <col min="14" max="16384" width="9.140625" style="2" customWidth="1"/>
  </cols>
  <sheetData>
    <row r="1" spans="1:12" ht="2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ht="21">
      <c r="A2" s="23" t="s">
        <v>1</v>
      </c>
      <c r="B2" s="24" t="s">
        <v>2</v>
      </c>
      <c r="C2" s="25"/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</row>
    <row r="3" spans="1:12" ht="41.25">
      <c r="A3" s="23"/>
      <c r="B3" s="3" t="s">
        <v>12</v>
      </c>
      <c r="C3" s="3" t="s">
        <v>13</v>
      </c>
      <c r="D3" s="21"/>
      <c r="E3" s="21"/>
      <c r="F3" s="21"/>
      <c r="G3" s="21"/>
      <c r="H3" s="21"/>
      <c r="I3" s="21"/>
      <c r="J3" s="21"/>
      <c r="K3" s="21"/>
      <c r="L3" s="21"/>
    </row>
    <row r="4" spans="1:15" ht="21">
      <c r="A4" s="3">
        <v>1</v>
      </c>
      <c r="B4" s="19">
        <v>164</v>
      </c>
      <c r="C4" s="4">
        <v>59</v>
      </c>
      <c r="D4" s="4" t="s">
        <v>14</v>
      </c>
      <c r="E4" s="4" t="s">
        <v>15</v>
      </c>
      <c r="F4" s="11" t="s">
        <v>16</v>
      </c>
      <c r="G4" s="9" t="s">
        <v>23</v>
      </c>
      <c r="H4" s="11">
        <v>22.68</v>
      </c>
      <c r="I4" s="11">
        <v>18.96</v>
      </c>
      <c r="J4" s="7">
        <v>386532</v>
      </c>
      <c r="K4" s="7">
        <f>I4*J4</f>
        <v>7328646.720000001</v>
      </c>
      <c r="L4" s="6">
        <v>100000</v>
      </c>
      <c r="M4" s="8" t="str">
        <f aca="true" t="shared" si="0" ref="M4:M23">"("&amp;A4&amp;") "&amp;"Booth no. "&amp;B4&amp;" Sector "&amp;C4&amp;" Size - "&amp;I4&amp;" Sq. Mtrs."</f>
        <v>(1) Booth no. 164 Sector 59 Size - 18.96 Sq. Mtrs.</v>
      </c>
      <c r="N4" s="2">
        <f>ROUNDUP(J4*0.5/100,0)</f>
        <v>1933</v>
      </c>
      <c r="O4" s="2" t="str">
        <f aca="true" t="shared" si="1" ref="O4:O23">"Booth no. "&amp;B4&amp;" Sector "&amp;C4&amp;" Size - "&amp;I4&amp;" Sq. Mtrs."</f>
        <v>Booth no. 164 Sector 59 Size - 18.96 Sq. Mtrs.</v>
      </c>
    </row>
    <row r="5" spans="1:15" ht="21">
      <c r="A5" s="3">
        <v>2</v>
      </c>
      <c r="B5" s="19">
        <v>165</v>
      </c>
      <c r="C5" s="4">
        <v>59</v>
      </c>
      <c r="D5" s="4" t="s">
        <v>14</v>
      </c>
      <c r="E5" s="4" t="s">
        <v>15</v>
      </c>
      <c r="F5" s="11" t="s">
        <v>16</v>
      </c>
      <c r="G5" s="9" t="s">
        <v>23</v>
      </c>
      <c r="H5" s="11">
        <v>22.68</v>
      </c>
      <c r="I5" s="11">
        <v>18.96</v>
      </c>
      <c r="J5" s="7">
        <v>386532</v>
      </c>
      <c r="K5" s="7">
        <f>I5*J5</f>
        <v>7328646.720000001</v>
      </c>
      <c r="L5" s="6">
        <v>100000</v>
      </c>
      <c r="M5" s="8" t="str">
        <f t="shared" si="0"/>
        <v>(2) Booth no. 165 Sector 59 Size - 18.96 Sq. Mtrs.</v>
      </c>
      <c r="N5" s="2">
        <f aca="true" t="shared" si="2" ref="N4:N28">ROUNDUP(J5*0.5/100,0)</f>
        <v>1933</v>
      </c>
      <c r="O5" s="2" t="str">
        <f t="shared" si="1"/>
        <v>Booth no. 165 Sector 59 Size - 18.96 Sq. Mtrs.</v>
      </c>
    </row>
    <row r="6" spans="1:15" ht="21">
      <c r="A6" s="3">
        <v>3</v>
      </c>
      <c r="B6" s="19">
        <v>167</v>
      </c>
      <c r="C6" s="4">
        <v>59</v>
      </c>
      <c r="D6" s="4" t="s">
        <v>14</v>
      </c>
      <c r="E6" s="4" t="s">
        <v>15</v>
      </c>
      <c r="F6" s="11" t="s">
        <v>16</v>
      </c>
      <c r="G6" s="9" t="s">
        <v>23</v>
      </c>
      <c r="H6" s="11">
        <v>22.68</v>
      </c>
      <c r="I6" s="11">
        <v>18.96</v>
      </c>
      <c r="J6" s="7">
        <v>386532</v>
      </c>
      <c r="K6" s="7">
        <f aca="true" t="shared" si="3" ref="K6:K14">I6*J6</f>
        <v>7328646.720000001</v>
      </c>
      <c r="L6" s="6">
        <v>100000</v>
      </c>
      <c r="M6" s="8" t="str">
        <f t="shared" si="0"/>
        <v>(3) Booth no. 167 Sector 59 Size - 18.96 Sq. Mtrs.</v>
      </c>
      <c r="N6" s="2">
        <f t="shared" si="2"/>
        <v>1933</v>
      </c>
      <c r="O6" s="2" t="str">
        <f t="shared" si="1"/>
        <v>Booth no. 167 Sector 59 Size - 18.96 Sq. Mtrs.</v>
      </c>
    </row>
    <row r="7" spans="1:15" ht="21">
      <c r="A7" s="3">
        <v>4</v>
      </c>
      <c r="B7" s="19">
        <v>168</v>
      </c>
      <c r="C7" s="4">
        <v>59</v>
      </c>
      <c r="D7" s="4" t="s">
        <v>14</v>
      </c>
      <c r="E7" s="4" t="s">
        <v>15</v>
      </c>
      <c r="F7" s="11" t="s">
        <v>16</v>
      </c>
      <c r="G7" s="9" t="s">
        <v>23</v>
      </c>
      <c r="H7" s="11">
        <v>22.68</v>
      </c>
      <c r="I7" s="11">
        <v>18.96</v>
      </c>
      <c r="J7" s="7">
        <v>386532</v>
      </c>
      <c r="K7" s="7">
        <f t="shared" si="3"/>
        <v>7328646.720000001</v>
      </c>
      <c r="L7" s="6">
        <v>100000</v>
      </c>
      <c r="M7" s="8" t="str">
        <f t="shared" si="0"/>
        <v>(4) Booth no. 168 Sector 59 Size - 18.96 Sq. Mtrs.</v>
      </c>
      <c r="N7" s="2">
        <f t="shared" si="2"/>
        <v>1933</v>
      </c>
      <c r="O7" s="2" t="str">
        <f t="shared" si="1"/>
        <v>Booth no. 168 Sector 59 Size - 18.96 Sq. Mtrs.</v>
      </c>
    </row>
    <row r="8" spans="1:15" ht="21">
      <c r="A8" s="3">
        <v>5</v>
      </c>
      <c r="B8" s="19" t="s">
        <v>24</v>
      </c>
      <c r="C8" s="4">
        <v>59</v>
      </c>
      <c r="D8" s="4" t="s">
        <v>14</v>
      </c>
      <c r="E8" s="4" t="s">
        <v>15</v>
      </c>
      <c r="F8" s="11" t="s">
        <v>33</v>
      </c>
      <c r="G8" s="9" t="s">
        <v>23</v>
      </c>
      <c r="H8" s="11">
        <v>30.93</v>
      </c>
      <c r="I8" s="11">
        <v>25.86</v>
      </c>
      <c r="J8" s="7">
        <v>425185</v>
      </c>
      <c r="K8" s="7">
        <f t="shared" si="3"/>
        <v>10995284.1</v>
      </c>
      <c r="L8" s="6">
        <v>100000</v>
      </c>
      <c r="M8" s="8" t="str">
        <f t="shared" si="0"/>
        <v>(5) Booth no. 14 c Sector 59 Size - 25.86 Sq. Mtrs.</v>
      </c>
      <c r="N8" s="2">
        <f t="shared" si="2"/>
        <v>2126</v>
      </c>
      <c r="O8" s="2" t="str">
        <f t="shared" si="1"/>
        <v>Booth no. 14 c Sector 59 Size - 25.86 Sq. Mtrs.</v>
      </c>
    </row>
    <row r="9" spans="1:15" ht="21">
      <c r="A9" s="3">
        <v>6</v>
      </c>
      <c r="B9" s="19" t="s">
        <v>25</v>
      </c>
      <c r="C9" s="4">
        <v>59</v>
      </c>
      <c r="D9" s="4" t="s">
        <v>14</v>
      </c>
      <c r="E9" s="4" t="s">
        <v>15</v>
      </c>
      <c r="F9" s="11" t="s">
        <v>33</v>
      </c>
      <c r="G9" s="9" t="s">
        <v>23</v>
      </c>
      <c r="H9" s="11">
        <v>30.93</v>
      </c>
      <c r="I9" s="11">
        <v>25.86</v>
      </c>
      <c r="J9" s="7">
        <v>425185</v>
      </c>
      <c r="K9" s="7">
        <f t="shared" si="3"/>
        <v>10995284.1</v>
      </c>
      <c r="L9" s="6">
        <v>100000</v>
      </c>
      <c r="M9" s="8" t="str">
        <f t="shared" si="0"/>
        <v>(6) Booth no. 17 c Sector 59 Size - 25.86 Sq. Mtrs.</v>
      </c>
      <c r="N9" s="2">
        <f t="shared" si="2"/>
        <v>2126</v>
      </c>
      <c r="O9" s="2" t="str">
        <f t="shared" si="1"/>
        <v>Booth no. 17 c Sector 59 Size - 25.86 Sq. Mtrs.</v>
      </c>
    </row>
    <row r="10" spans="1:15" ht="21">
      <c r="A10" s="3">
        <v>7</v>
      </c>
      <c r="B10" s="19">
        <v>35</v>
      </c>
      <c r="C10" s="4">
        <v>59</v>
      </c>
      <c r="D10" s="4" t="s">
        <v>14</v>
      </c>
      <c r="E10" s="4" t="s">
        <v>15</v>
      </c>
      <c r="F10" s="11" t="s">
        <v>17</v>
      </c>
      <c r="G10" s="9" t="s">
        <v>23</v>
      </c>
      <c r="H10" s="11">
        <v>22.68</v>
      </c>
      <c r="I10" s="11">
        <v>18.96</v>
      </c>
      <c r="J10" s="7">
        <v>386532</v>
      </c>
      <c r="K10" s="7">
        <f t="shared" si="3"/>
        <v>7328646.720000001</v>
      </c>
      <c r="L10" s="6">
        <v>100000</v>
      </c>
      <c r="M10" s="8" t="str">
        <f t="shared" si="0"/>
        <v>(7) Booth no. 35 Sector 59 Size - 18.96 Sq. Mtrs.</v>
      </c>
      <c r="N10" s="2">
        <f t="shared" si="2"/>
        <v>1933</v>
      </c>
      <c r="O10" s="2" t="str">
        <f t="shared" si="1"/>
        <v>Booth no. 35 Sector 59 Size - 18.96 Sq. Mtrs.</v>
      </c>
    </row>
    <row r="11" spans="1:15" ht="21">
      <c r="A11" s="3">
        <v>8</v>
      </c>
      <c r="B11" s="19">
        <v>37</v>
      </c>
      <c r="C11" s="4">
        <v>59</v>
      </c>
      <c r="D11" s="4" t="s">
        <v>14</v>
      </c>
      <c r="E11" s="4" t="s">
        <v>15</v>
      </c>
      <c r="F11" s="11" t="s">
        <v>17</v>
      </c>
      <c r="G11" s="9" t="s">
        <v>23</v>
      </c>
      <c r="H11" s="11">
        <v>22.68</v>
      </c>
      <c r="I11" s="11">
        <v>18.96</v>
      </c>
      <c r="J11" s="7">
        <v>386532</v>
      </c>
      <c r="K11" s="7">
        <f t="shared" si="3"/>
        <v>7328646.720000001</v>
      </c>
      <c r="L11" s="6">
        <v>100000</v>
      </c>
      <c r="M11" s="8" t="str">
        <f t="shared" si="0"/>
        <v>(8) Booth no. 37 Sector 59 Size - 18.96 Sq. Mtrs.</v>
      </c>
      <c r="N11" s="2">
        <f t="shared" si="2"/>
        <v>1933</v>
      </c>
      <c r="O11" s="2" t="str">
        <f t="shared" si="1"/>
        <v>Booth no. 37 Sector 59 Size - 18.96 Sq. Mtrs.</v>
      </c>
    </row>
    <row r="12" spans="1:15" ht="21">
      <c r="A12" s="3">
        <v>9</v>
      </c>
      <c r="B12" s="19">
        <v>38</v>
      </c>
      <c r="C12" s="4">
        <v>59</v>
      </c>
      <c r="D12" s="4" t="s">
        <v>14</v>
      </c>
      <c r="E12" s="4" t="s">
        <v>15</v>
      </c>
      <c r="F12" s="11" t="s">
        <v>17</v>
      </c>
      <c r="G12" s="9" t="s">
        <v>23</v>
      </c>
      <c r="H12" s="11">
        <v>22.68</v>
      </c>
      <c r="I12" s="11">
        <v>18.96</v>
      </c>
      <c r="J12" s="7">
        <v>386532</v>
      </c>
      <c r="K12" s="7">
        <f t="shared" si="3"/>
        <v>7328646.720000001</v>
      </c>
      <c r="L12" s="6">
        <v>100000</v>
      </c>
      <c r="M12" s="8" t="str">
        <f t="shared" si="0"/>
        <v>(9) Booth no. 38 Sector 59 Size - 18.96 Sq. Mtrs.</v>
      </c>
      <c r="N12" s="2">
        <f t="shared" si="2"/>
        <v>1933</v>
      </c>
      <c r="O12" s="2" t="str">
        <f t="shared" si="1"/>
        <v>Booth no. 38 Sector 59 Size - 18.96 Sq. Mtrs.</v>
      </c>
    </row>
    <row r="13" spans="1:15" ht="21">
      <c r="A13" s="3">
        <v>10</v>
      </c>
      <c r="B13" s="19">
        <v>39</v>
      </c>
      <c r="C13" s="4">
        <v>59</v>
      </c>
      <c r="D13" s="4" t="s">
        <v>14</v>
      </c>
      <c r="E13" s="4" t="s">
        <v>15</v>
      </c>
      <c r="F13" s="11" t="s">
        <v>16</v>
      </c>
      <c r="G13" s="9" t="s">
        <v>23</v>
      </c>
      <c r="H13" s="11">
        <v>22.68</v>
      </c>
      <c r="I13" s="11">
        <v>18.96</v>
      </c>
      <c r="J13" s="7">
        <v>386532</v>
      </c>
      <c r="K13" s="7">
        <f t="shared" si="3"/>
        <v>7328646.720000001</v>
      </c>
      <c r="L13" s="6">
        <v>100000</v>
      </c>
      <c r="M13" s="8" t="str">
        <f t="shared" si="0"/>
        <v>(10) Booth no. 39 Sector 59 Size - 18.96 Sq. Mtrs.</v>
      </c>
      <c r="N13" s="2">
        <f t="shared" si="2"/>
        <v>1933</v>
      </c>
      <c r="O13" s="2" t="str">
        <f t="shared" si="1"/>
        <v>Booth no. 39 Sector 59 Size - 18.96 Sq. Mtrs.</v>
      </c>
    </row>
    <row r="14" spans="1:15" ht="21">
      <c r="A14" s="3">
        <v>11</v>
      </c>
      <c r="B14" s="19">
        <v>40</v>
      </c>
      <c r="C14" s="4">
        <v>59</v>
      </c>
      <c r="D14" s="4" t="s">
        <v>14</v>
      </c>
      <c r="E14" s="4" t="s">
        <v>15</v>
      </c>
      <c r="F14" s="11" t="s">
        <v>16</v>
      </c>
      <c r="G14" s="9" t="s">
        <v>23</v>
      </c>
      <c r="H14" s="11">
        <v>22.68</v>
      </c>
      <c r="I14" s="11">
        <v>18.96</v>
      </c>
      <c r="J14" s="7">
        <v>386532</v>
      </c>
      <c r="K14" s="7">
        <f t="shared" si="3"/>
        <v>7328646.720000001</v>
      </c>
      <c r="L14" s="6">
        <v>100000</v>
      </c>
      <c r="M14" s="8" t="str">
        <f t="shared" si="0"/>
        <v>(11) Booth no. 40 Sector 59 Size - 18.96 Sq. Mtrs.</v>
      </c>
      <c r="N14" s="2">
        <f t="shared" si="2"/>
        <v>1933</v>
      </c>
      <c r="O14" s="2" t="str">
        <f t="shared" si="1"/>
        <v>Booth no. 40 Sector 59 Size - 18.96 Sq. Mtrs.</v>
      </c>
    </row>
    <row r="15" spans="1:15" ht="21">
      <c r="A15" s="3">
        <v>12</v>
      </c>
      <c r="B15" s="19">
        <v>135</v>
      </c>
      <c r="C15" s="4">
        <v>61</v>
      </c>
      <c r="D15" s="4" t="s">
        <v>14</v>
      </c>
      <c r="E15" s="4" t="s">
        <v>15</v>
      </c>
      <c r="F15" s="11" t="s">
        <v>16</v>
      </c>
      <c r="G15" s="9" t="s">
        <v>23</v>
      </c>
      <c r="H15" s="11">
        <v>22.68</v>
      </c>
      <c r="I15" s="11">
        <v>18.96</v>
      </c>
      <c r="J15" s="7">
        <v>450972</v>
      </c>
      <c r="K15" s="7">
        <f>I15*J15</f>
        <v>8550429.120000001</v>
      </c>
      <c r="L15" s="6">
        <v>100000</v>
      </c>
      <c r="M15" s="14" t="str">
        <f>"("&amp;A15&amp;") "&amp;"Booth no. "&amp;B15&amp;" Sector "&amp;C15&amp;" Size - "&amp;I15&amp;" Sq. Mtrs."</f>
        <v>(12) Booth no. 135 Sector 61 Size - 18.96 Sq. Mtrs.</v>
      </c>
      <c r="N15" s="2">
        <f>ROUNDUP(J15*0.5/100,0)</f>
        <v>2255</v>
      </c>
      <c r="O15" s="2" t="str">
        <f>"Booth no. "&amp;B15&amp;" Sector "&amp;C15&amp;" Size - "&amp;I15&amp;" Sq. Mtrs."</f>
        <v>Booth no. 135 Sector 61 Size - 18.96 Sq. Mtrs.</v>
      </c>
    </row>
    <row r="16" spans="1:15" ht="21">
      <c r="A16" s="3">
        <v>13</v>
      </c>
      <c r="B16" s="19" t="s">
        <v>18</v>
      </c>
      <c r="C16" s="4">
        <v>61</v>
      </c>
      <c r="D16" s="4" t="s">
        <v>14</v>
      </c>
      <c r="E16" s="4" t="s">
        <v>15</v>
      </c>
      <c r="F16" s="11" t="s">
        <v>19</v>
      </c>
      <c r="G16" s="9" t="s">
        <v>23</v>
      </c>
      <c r="H16" s="11">
        <v>46.4</v>
      </c>
      <c r="I16" s="11">
        <v>38.8</v>
      </c>
      <c r="J16" s="7">
        <v>496069</v>
      </c>
      <c r="K16" s="7">
        <f>I16*J16</f>
        <v>19247477.2</v>
      </c>
      <c r="L16" s="6">
        <v>100000</v>
      </c>
      <c r="M16" s="14" t="str">
        <f>"("&amp;A16&amp;") "&amp;"Booth no. "&amp;B16&amp;" Sector "&amp;C16&amp;" Size - "&amp;I16&amp;" Sq. Mtrs."</f>
        <v>(13) Booth no. 123-C Sector 61 Size - 38.8 Sq. Mtrs.</v>
      </c>
      <c r="N16" s="2">
        <f>ROUNDUP(J16*0.5/100,0)</f>
        <v>2481</v>
      </c>
      <c r="O16" s="2" t="str">
        <f>"Booth no. "&amp;B16&amp;" Sector "&amp;C16&amp;" Size - "&amp;I16&amp;" Sq. Mtrs."</f>
        <v>Booth no. 123-C Sector 61 Size - 38.8 Sq. Mtrs.</v>
      </c>
    </row>
    <row r="17" spans="1:15" ht="21">
      <c r="A17" s="3">
        <v>14</v>
      </c>
      <c r="B17" s="19">
        <v>259</v>
      </c>
      <c r="C17" s="4">
        <v>61</v>
      </c>
      <c r="D17" s="4" t="s">
        <v>14</v>
      </c>
      <c r="E17" s="4" t="s">
        <v>15</v>
      </c>
      <c r="F17" s="11" t="s">
        <v>17</v>
      </c>
      <c r="G17" s="9" t="s">
        <v>23</v>
      </c>
      <c r="H17" s="11">
        <v>22.68</v>
      </c>
      <c r="I17" s="11">
        <v>18.96</v>
      </c>
      <c r="J17" s="7">
        <v>450972</v>
      </c>
      <c r="K17" s="7">
        <f>I17*J17</f>
        <v>8550429.120000001</v>
      </c>
      <c r="L17" s="6">
        <v>100000</v>
      </c>
      <c r="M17" s="14" t="str">
        <f>"("&amp;A17&amp;") "&amp;"Booth no. "&amp;B17&amp;" Sector "&amp;C17&amp;" Size - "&amp;I17&amp;" Sq. Mtrs."</f>
        <v>(14) Booth no. 259 Sector 61 Size - 18.96 Sq. Mtrs.</v>
      </c>
      <c r="N17" s="2">
        <f>ROUNDUP(J17*0.5/100,0)</f>
        <v>2255</v>
      </c>
      <c r="O17" s="2" t="str">
        <f>"Booth no. "&amp;B17&amp;" Sector "&amp;C17&amp;" Size - "&amp;I17&amp;" Sq. Mtrs."</f>
        <v>Booth no. 259 Sector 61 Size - 18.96 Sq. Mtrs.</v>
      </c>
    </row>
    <row r="18" spans="1:13" ht="21">
      <c r="A18" s="3"/>
      <c r="B18" s="10"/>
      <c r="C18" s="4"/>
      <c r="D18" s="4"/>
      <c r="E18" s="4"/>
      <c r="F18" s="11"/>
      <c r="G18" s="9"/>
      <c r="H18" s="11"/>
      <c r="I18" s="11"/>
      <c r="J18" s="7"/>
      <c r="K18" s="7"/>
      <c r="L18" s="6"/>
      <c r="M18" s="8"/>
    </row>
    <row r="19" spans="1:15" ht="21">
      <c r="A19" s="3">
        <v>1</v>
      </c>
      <c r="B19" s="19">
        <v>248</v>
      </c>
      <c r="C19" s="4">
        <v>61</v>
      </c>
      <c r="D19" s="6" t="s">
        <v>14</v>
      </c>
      <c r="E19" s="4" t="s">
        <v>15</v>
      </c>
      <c r="F19" s="4" t="s">
        <v>17</v>
      </c>
      <c r="G19" s="9" t="s">
        <v>23</v>
      </c>
      <c r="H19" s="4">
        <v>22.6875</v>
      </c>
      <c r="I19" s="11">
        <v>18.96</v>
      </c>
      <c r="J19" s="7">
        <v>450972</v>
      </c>
      <c r="K19" s="7">
        <f aca="true" t="shared" si="4" ref="K19:K28">I19*J19</f>
        <v>8550429.120000001</v>
      </c>
      <c r="L19" s="6">
        <v>100000</v>
      </c>
      <c r="M19" s="14" t="str">
        <f t="shared" si="0"/>
        <v>(1) Booth no. 248 Sector 61 Size - 18.96 Sq. Mtrs.</v>
      </c>
      <c r="N19" s="2">
        <f>ROUNDUP(J19*0.5/100,0)</f>
        <v>2255</v>
      </c>
      <c r="O19" s="2" t="str">
        <f t="shared" si="1"/>
        <v>Booth no. 248 Sector 61 Size - 18.96 Sq. Mtrs.</v>
      </c>
    </row>
    <row r="20" spans="1:15" ht="21">
      <c r="A20" s="3">
        <v>2</v>
      </c>
      <c r="B20" s="19" t="s">
        <v>20</v>
      </c>
      <c r="C20" s="4">
        <v>63</v>
      </c>
      <c r="D20" s="4" t="s">
        <v>14</v>
      </c>
      <c r="E20" s="4" t="s">
        <v>15</v>
      </c>
      <c r="F20" s="11" t="s">
        <v>21</v>
      </c>
      <c r="G20" s="9" t="s">
        <v>23</v>
      </c>
      <c r="H20" s="11">
        <v>45.37</v>
      </c>
      <c r="I20" s="11">
        <v>37.93</v>
      </c>
      <c r="J20" s="7">
        <v>342552</v>
      </c>
      <c r="K20" s="7">
        <f>I20*J20</f>
        <v>12992997.36</v>
      </c>
      <c r="L20" s="6">
        <v>100000</v>
      </c>
      <c r="M20" s="8" t="str">
        <f>"("&amp;A20&amp;") "&amp;"Booth no. "&amp;B20&amp;" Sector "&amp;C20&amp;" Size - "&amp;I20&amp;" Sq. Mtrs."</f>
        <v>(2) Booth no. 44-C Sector 63 Size - 37.93 Sq. Mtrs.</v>
      </c>
      <c r="N20" s="2">
        <f>ROUNDUP(J20*0.5/100,0)</f>
        <v>1713</v>
      </c>
      <c r="O20" s="2" t="str">
        <f>"Booth no. "&amp;B20&amp;" Sector "&amp;C20&amp;" Size - "&amp;I20&amp;" Sq. Mtrs."</f>
        <v>Booth no. 44-C Sector 63 Size - 37.93 Sq. Mtrs.</v>
      </c>
    </row>
    <row r="21" spans="1:15" ht="21">
      <c r="A21" s="3">
        <v>3</v>
      </c>
      <c r="B21" s="19" t="s">
        <v>26</v>
      </c>
      <c r="C21" s="4">
        <v>65</v>
      </c>
      <c r="D21" s="4" t="s">
        <v>14</v>
      </c>
      <c r="E21" s="4" t="s">
        <v>15</v>
      </c>
      <c r="F21" s="11" t="s">
        <v>22</v>
      </c>
      <c r="G21" s="9" t="s">
        <v>23</v>
      </c>
      <c r="H21" s="11">
        <v>46.4</v>
      </c>
      <c r="I21" s="11">
        <v>38.8</v>
      </c>
      <c r="J21" s="7">
        <v>505358</v>
      </c>
      <c r="K21" s="7">
        <f t="shared" si="4"/>
        <v>19607890.4</v>
      </c>
      <c r="L21" s="6">
        <v>100000</v>
      </c>
      <c r="M21" s="14" t="str">
        <f t="shared" si="0"/>
        <v>(3) Booth no. 39-C Sector 65 Size - 38.8 Sq. Mtrs.</v>
      </c>
      <c r="N21" s="2">
        <f t="shared" si="2"/>
        <v>2527</v>
      </c>
      <c r="O21" s="2" t="str">
        <f t="shared" si="1"/>
        <v>Booth no. 39-C Sector 65 Size - 38.8 Sq. Mtrs.</v>
      </c>
    </row>
    <row r="22" spans="1:15" ht="21">
      <c r="A22" s="3">
        <v>4</v>
      </c>
      <c r="B22" s="19">
        <v>40</v>
      </c>
      <c r="C22" s="4">
        <v>65</v>
      </c>
      <c r="D22" s="4" t="s">
        <v>14</v>
      </c>
      <c r="E22" s="4" t="s">
        <v>15</v>
      </c>
      <c r="F22" s="11" t="s">
        <v>17</v>
      </c>
      <c r="G22" s="9" t="s">
        <v>23</v>
      </c>
      <c r="H22" s="11">
        <v>22.68</v>
      </c>
      <c r="I22" s="11">
        <v>18.96</v>
      </c>
      <c r="J22" s="7">
        <v>459416</v>
      </c>
      <c r="K22" s="7">
        <f t="shared" si="4"/>
        <v>8710527.360000001</v>
      </c>
      <c r="L22" s="6">
        <v>100000</v>
      </c>
      <c r="M22" s="14" t="str">
        <f t="shared" si="0"/>
        <v>(4) Booth no. 40 Sector 65 Size - 18.96 Sq. Mtrs.</v>
      </c>
      <c r="N22" s="2">
        <f t="shared" si="2"/>
        <v>2298</v>
      </c>
      <c r="O22" s="2" t="str">
        <f t="shared" si="1"/>
        <v>Booth no. 40 Sector 65 Size - 18.96 Sq. Mtrs.</v>
      </c>
    </row>
    <row r="23" spans="1:15" ht="21">
      <c r="A23" s="3">
        <v>5</v>
      </c>
      <c r="B23" s="19">
        <v>41</v>
      </c>
      <c r="C23" s="4">
        <v>65</v>
      </c>
      <c r="D23" s="4" t="s">
        <v>14</v>
      </c>
      <c r="E23" s="4" t="s">
        <v>15</v>
      </c>
      <c r="F23" s="11" t="s">
        <v>17</v>
      </c>
      <c r="G23" s="9" t="s">
        <v>23</v>
      </c>
      <c r="H23" s="11">
        <v>22.68</v>
      </c>
      <c r="I23" s="11">
        <v>18.96</v>
      </c>
      <c r="J23" s="7">
        <v>459416</v>
      </c>
      <c r="K23" s="7">
        <f t="shared" si="4"/>
        <v>8710527.360000001</v>
      </c>
      <c r="L23" s="6">
        <v>100000</v>
      </c>
      <c r="M23" s="14" t="str">
        <f t="shared" si="0"/>
        <v>(5) Booth no. 41 Sector 65 Size - 18.96 Sq. Mtrs.</v>
      </c>
      <c r="N23" s="2">
        <f t="shared" si="2"/>
        <v>2298</v>
      </c>
      <c r="O23" s="2" t="str">
        <f t="shared" si="1"/>
        <v>Booth no. 41 Sector 65 Size - 18.96 Sq. Mtrs.</v>
      </c>
    </row>
    <row r="24" spans="1:16" s="14" customFormat="1" ht="20.25">
      <c r="A24" s="3">
        <v>6</v>
      </c>
      <c r="B24" s="18">
        <v>54</v>
      </c>
      <c r="C24" s="4">
        <v>71</v>
      </c>
      <c r="D24" s="4" t="s">
        <v>14</v>
      </c>
      <c r="E24" s="4" t="s">
        <v>15</v>
      </c>
      <c r="F24" s="11" t="s">
        <v>32</v>
      </c>
      <c r="G24" s="15" t="s">
        <v>27</v>
      </c>
      <c r="H24" s="17"/>
      <c r="I24" s="13" t="s">
        <v>28</v>
      </c>
      <c r="J24" s="7">
        <v>362869</v>
      </c>
      <c r="K24" s="7">
        <f t="shared" si="4"/>
        <v>6988856.94</v>
      </c>
      <c r="L24" s="6">
        <v>100000</v>
      </c>
      <c r="M24" s="14" t="str">
        <f>"("&amp;A24&amp;") "&amp;"Booth no. "&amp;B24&amp;" Sector "&amp;C24&amp;" Size - "&amp;I24&amp;" Sq. Mtrs."</f>
        <v>(6) Booth no. 54 Sector 71 Size - 19.26 Sq. Mtrs.</v>
      </c>
      <c r="N24" s="14">
        <f t="shared" si="2"/>
        <v>1815</v>
      </c>
      <c r="O24" s="14" t="str">
        <f>"Booth no. "&amp;B24&amp;" Sector "&amp;C24&amp;" Size - "&amp;I24&amp;" Sq. Mtrs."</f>
        <v>Booth no. 54 Sector 71 Size - 19.26 Sq. Mtrs.</v>
      </c>
      <c r="P24"/>
    </row>
    <row r="25" spans="1:16" s="14" customFormat="1" ht="20.25">
      <c r="A25" s="3">
        <v>7</v>
      </c>
      <c r="B25" s="18">
        <v>57</v>
      </c>
      <c r="C25" s="4">
        <v>71</v>
      </c>
      <c r="D25" s="4" t="s">
        <v>14</v>
      </c>
      <c r="E25" s="4" t="s">
        <v>15</v>
      </c>
      <c r="F25" s="11" t="s">
        <v>32</v>
      </c>
      <c r="G25" s="15" t="s">
        <v>27</v>
      </c>
      <c r="H25" s="17"/>
      <c r="I25" s="13" t="s">
        <v>28</v>
      </c>
      <c r="J25" s="7">
        <v>362869</v>
      </c>
      <c r="K25" s="7">
        <f t="shared" si="4"/>
        <v>6988856.94</v>
      </c>
      <c r="L25" s="6">
        <v>100000</v>
      </c>
      <c r="M25" s="14" t="str">
        <f>"("&amp;A25&amp;") "&amp;"Booth no. "&amp;B25&amp;" Sector "&amp;C25&amp;" Size - "&amp;I25&amp;" Sq. Mtrs."</f>
        <v>(7) Booth no. 57 Sector 71 Size - 19.26 Sq. Mtrs.</v>
      </c>
      <c r="N25" s="14">
        <f t="shared" si="2"/>
        <v>1815</v>
      </c>
      <c r="O25" s="14" t="str">
        <f>"Booth no. "&amp;B25&amp;" Sector "&amp;C25&amp;" Size - "&amp;I25&amp;" Sq. Mtrs."</f>
        <v>Booth no. 57 Sector 71 Size - 19.26 Sq. Mtrs.</v>
      </c>
      <c r="P25"/>
    </row>
    <row r="26" spans="1:16" s="14" customFormat="1" ht="20.25">
      <c r="A26" s="3">
        <v>8</v>
      </c>
      <c r="B26" s="18">
        <v>61</v>
      </c>
      <c r="C26" s="4">
        <v>71</v>
      </c>
      <c r="D26" s="4" t="s">
        <v>14</v>
      </c>
      <c r="E26" s="4" t="s">
        <v>15</v>
      </c>
      <c r="F26" s="11" t="s">
        <v>32</v>
      </c>
      <c r="G26" s="15" t="s">
        <v>27</v>
      </c>
      <c r="H26" s="17"/>
      <c r="I26" s="13" t="s">
        <v>28</v>
      </c>
      <c r="J26" s="7">
        <v>362869</v>
      </c>
      <c r="K26" s="7">
        <f t="shared" si="4"/>
        <v>6988856.94</v>
      </c>
      <c r="L26" s="6">
        <v>100000</v>
      </c>
      <c r="M26" s="14" t="str">
        <f>"("&amp;A26&amp;") "&amp;"Booth no. "&amp;B26&amp;" Sector "&amp;C26&amp;" Size - "&amp;I26&amp;" Sq. Mtrs."</f>
        <v>(8) Booth no. 61 Sector 71 Size - 19.26 Sq. Mtrs.</v>
      </c>
      <c r="N26" s="14">
        <f t="shared" si="2"/>
        <v>1815</v>
      </c>
      <c r="O26" s="14" t="str">
        <f>"Booth no. "&amp;B26&amp;" Sector "&amp;C26&amp;" Size - "&amp;I26&amp;" Sq. Mtrs."</f>
        <v>Booth no. 61 Sector 71 Size - 19.26 Sq. Mtrs.</v>
      </c>
      <c r="P26"/>
    </row>
    <row r="27" spans="1:16" s="14" customFormat="1" ht="20.25">
      <c r="A27" s="3">
        <v>9</v>
      </c>
      <c r="B27" s="18" t="s">
        <v>29</v>
      </c>
      <c r="C27" s="4">
        <v>71</v>
      </c>
      <c r="D27" s="4" t="s">
        <v>14</v>
      </c>
      <c r="E27" s="4" t="s">
        <v>15</v>
      </c>
      <c r="F27" s="4" t="s">
        <v>30</v>
      </c>
      <c r="G27" s="15" t="s">
        <v>27</v>
      </c>
      <c r="H27" s="17"/>
      <c r="I27" s="13">
        <v>38.8</v>
      </c>
      <c r="J27" s="7">
        <v>399156</v>
      </c>
      <c r="K27" s="7">
        <f t="shared" si="4"/>
        <v>15487252.799999999</v>
      </c>
      <c r="L27" s="6">
        <v>100000</v>
      </c>
      <c r="M27" s="14" t="str">
        <f>"("&amp;A27&amp;") "&amp;"Booth no. "&amp;B27&amp;" Sector "&amp;C27&amp;" Size - "&amp;I27&amp;" Sq. Mtrs."</f>
        <v>(9) Booth no. 153-C Sector 71 Size - 38.8 Sq. Mtrs.</v>
      </c>
      <c r="N27" s="14">
        <f t="shared" si="2"/>
        <v>1996</v>
      </c>
      <c r="O27" s="14" t="str">
        <f>"Booth no. "&amp;B27&amp;" Sector "&amp;C27&amp;" Size - "&amp;I27&amp;" Sq. Mtrs."</f>
        <v>Booth no. 153-C Sector 71 Size - 38.8 Sq. Mtrs.</v>
      </c>
      <c r="P27"/>
    </row>
    <row r="28" spans="1:15" s="16" customFormat="1" ht="20.25">
      <c r="A28" s="3">
        <v>10</v>
      </c>
      <c r="B28" s="18" t="s">
        <v>31</v>
      </c>
      <c r="C28" s="4">
        <v>71</v>
      </c>
      <c r="D28" s="4" t="s">
        <v>14</v>
      </c>
      <c r="E28" s="4" t="s">
        <v>15</v>
      </c>
      <c r="F28" s="4" t="s">
        <v>30</v>
      </c>
      <c r="G28" s="15" t="s">
        <v>27</v>
      </c>
      <c r="H28" s="17"/>
      <c r="I28" s="13">
        <v>38.8</v>
      </c>
      <c r="J28" s="7">
        <v>399156</v>
      </c>
      <c r="K28" s="7">
        <f t="shared" si="4"/>
        <v>15487252.799999999</v>
      </c>
      <c r="L28" s="6">
        <v>100000</v>
      </c>
      <c r="M28" s="14" t="str">
        <f>"("&amp;A28&amp;") "&amp;"Booth no. "&amp;B28&amp;" Sector "&amp;C28&amp;" Size - "&amp;I28&amp;" Sq. Mtrs."</f>
        <v>(10) Booth no. 154-C Sector 71 Size - 38.8 Sq. Mtrs.</v>
      </c>
      <c r="N28" s="14">
        <f t="shared" si="2"/>
        <v>1996</v>
      </c>
      <c r="O28" s="14" t="str">
        <f>"Booth no. "&amp;B28&amp;" Sector "&amp;C28&amp;" Size - "&amp;I28&amp;" Sq. Mtrs."</f>
        <v>Booth no. 154-C Sector 71 Size - 38.8 Sq. Mtrs.</v>
      </c>
    </row>
    <row r="29" spans="1:16" s="14" customFormat="1" ht="20.25">
      <c r="A29" s="3">
        <v>11</v>
      </c>
      <c r="B29" s="18">
        <v>53</v>
      </c>
      <c r="C29" s="4">
        <v>71</v>
      </c>
      <c r="D29" s="4" t="s">
        <v>14</v>
      </c>
      <c r="E29" s="4" t="s">
        <v>15</v>
      </c>
      <c r="F29" s="11" t="s">
        <v>32</v>
      </c>
      <c r="G29" s="9" t="s">
        <v>23</v>
      </c>
      <c r="H29" s="5"/>
      <c r="I29" s="13" t="s">
        <v>28</v>
      </c>
      <c r="J29" s="7">
        <v>362869</v>
      </c>
      <c r="K29" s="7">
        <f>I29*J29</f>
        <v>6988856.94</v>
      </c>
      <c r="L29" s="6">
        <v>100000</v>
      </c>
      <c r="M29" s="14" t="str">
        <f>"("&amp;A29&amp;") "&amp;"Booth no. "&amp;B29&amp;" Sector "&amp;C29&amp;" Size - "&amp;I29&amp;" Sq. Mtrs."</f>
        <v>(11) Booth no. 53 Sector 71 Size - 19.26 Sq. Mtrs.</v>
      </c>
      <c r="N29" s="14">
        <f>ROUNDUP(J29*0.5/100,0)</f>
        <v>1815</v>
      </c>
      <c r="O29" s="14" t="str">
        <f>"Booth no. "&amp;B29&amp;" Sector "&amp;C29&amp;" Size - "&amp;I29&amp;" Sq. Mtrs."</f>
        <v>Booth no. 53 Sector 71 Size - 19.26 Sq. Mtrs.</v>
      </c>
      <c r="P29"/>
    </row>
    <row r="30" spans="1:16" s="14" customFormat="1" ht="20.25">
      <c r="A30" s="3">
        <v>12</v>
      </c>
      <c r="B30" s="18">
        <v>67</v>
      </c>
      <c r="C30" s="4">
        <v>71</v>
      </c>
      <c r="D30" s="4" t="s">
        <v>14</v>
      </c>
      <c r="E30" s="4" t="s">
        <v>15</v>
      </c>
      <c r="F30" s="11" t="s">
        <v>32</v>
      </c>
      <c r="G30" s="15" t="s">
        <v>27</v>
      </c>
      <c r="H30" s="17"/>
      <c r="I30" s="13" t="s">
        <v>28</v>
      </c>
      <c r="J30" s="7">
        <v>362869</v>
      </c>
      <c r="K30" s="7">
        <f>I30*J30</f>
        <v>6988856.94</v>
      </c>
      <c r="L30" s="6">
        <v>100000</v>
      </c>
      <c r="M30" s="14" t="str">
        <f>"("&amp;A30&amp;") "&amp;"Booth no. "&amp;B30&amp;" Sector "&amp;C30&amp;" Size - "&amp;I30&amp;" Sq. Mtrs."</f>
        <v>(12) Booth no. 67 Sector 71 Size - 19.26 Sq. Mtrs.</v>
      </c>
      <c r="N30" s="14">
        <f>ROUNDUP(J30*0.5/100,0)</f>
        <v>1815</v>
      </c>
      <c r="O30" s="14" t="str">
        <f>"Booth no. "&amp;B30&amp;" Sector "&amp;C30&amp;" Size - "&amp;I30&amp;" Sq. Mtrs."</f>
        <v>Booth no. 67 Sector 71 Size - 19.26 Sq. Mtrs.</v>
      </c>
      <c r="P30"/>
    </row>
  </sheetData>
  <sheetProtection/>
  <mergeCells count="12">
    <mergeCell ref="G2:G3"/>
    <mergeCell ref="H2:H3"/>
    <mergeCell ref="I2:I3"/>
    <mergeCell ref="J2:J3"/>
    <mergeCell ref="K2:K3"/>
    <mergeCell ref="L2:L3"/>
    <mergeCell ref="A1:K1"/>
    <mergeCell ref="A2:A3"/>
    <mergeCell ref="B2:C2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32" r:id="rId1"/>
  <ignoredErrors>
    <ignoredError sqref="M21:M23 M19" unlockedFormula="1"/>
    <ignoredError sqref="I24:I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</dc:creator>
  <cp:keywords/>
  <dc:description/>
  <cp:lastModifiedBy>HPC56</cp:lastModifiedBy>
  <cp:lastPrinted>2019-05-31T06:19:03Z</cp:lastPrinted>
  <dcterms:created xsi:type="dcterms:W3CDTF">2019-05-31T06:18:27Z</dcterms:created>
  <dcterms:modified xsi:type="dcterms:W3CDTF">2021-04-07T05:38:28Z</dcterms:modified>
  <cp:category/>
  <cp:version/>
  <cp:contentType/>
  <cp:contentStatus/>
</cp:coreProperties>
</file>